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5" i="1" l="1"/>
  <c r="J10" i="1"/>
  <c r="F10" i="1"/>
  <c r="C10" i="1"/>
  <c r="B10" i="1"/>
  <c r="I10" i="1"/>
  <c r="E10" i="1"/>
  <c r="I8" i="1" l="1"/>
  <c r="I6" i="1" s="1"/>
  <c r="I7" i="1" s="1"/>
  <c r="E8" i="1" l="1"/>
  <c r="E6" i="1" s="1"/>
  <c r="E7" i="1" s="1"/>
  <c r="E15" i="1"/>
  <c r="B8" i="1" l="1"/>
  <c r="B6" i="1" s="1"/>
  <c r="B7" i="1" s="1"/>
</calcChain>
</file>

<file path=xl/sharedStrings.xml><?xml version="1.0" encoding="utf-8"?>
<sst xmlns="http://schemas.openxmlformats.org/spreadsheetml/2006/main" count="34" uniqueCount="20">
  <si>
    <t>Cours</t>
  </si>
  <si>
    <t>Capital</t>
  </si>
  <si>
    <t>Perte Max/trade</t>
  </si>
  <si>
    <t>INSTRUMENT</t>
  </si>
  <si>
    <t xml:space="preserve"> </t>
  </si>
  <si>
    <t>Position 2</t>
  </si>
  <si>
    <t>Position 1</t>
  </si>
  <si>
    <t>Cac 40</t>
  </si>
  <si>
    <t>Levier total</t>
  </si>
  <si>
    <t>Nbre contrats</t>
  </si>
  <si>
    <t>Nbre de contrats</t>
  </si>
  <si>
    <t>Levier pos1</t>
  </si>
  <si>
    <t>Levier pos2</t>
  </si>
  <si>
    <t>% Risque</t>
  </si>
  <si>
    <t>DJ</t>
  </si>
  <si>
    <t>Taille contrat</t>
  </si>
  <si>
    <t>Stop Loss Achat</t>
  </si>
  <si>
    <t>Stop Loss -Vente</t>
  </si>
  <si>
    <t>Stop Loss-Achat</t>
  </si>
  <si>
    <t>Position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</si>
</sst>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horizontal="center"/>
    </xf>
    <xf numFmtId="0" fontId="0" fillId="3" borderId="1" xfId="0" applyFill="1" applyBorder="1" applyProtection="1"/>
    <xf numFmtId="0" fontId="0" fillId="2" borderId="1" xfId="0" applyFill="1" applyBorder="1" applyProtection="1"/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right"/>
      <protection locked="0"/>
    </xf>
    <xf numFmtId="0" fontId="0" fillId="0" borderId="1" xfId="0" applyFill="1" applyBorder="1" applyAlignment="1" applyProtection="1">
      <alignment horizontal="right"/>
    </xf>
    <xf numFmtId="0" fontId="0" fillId="0" borderId="1" xfId="0" applyNumberFormat="1" applyFill="1" applyBorder="1" applyAlignment="1" applyProtection="1">
      <alignment horizontal="right"/>
    </xf>
    <xf numFmtId="164" fontId="0" fillId="0" borderId="1" xfId="0" applyNumberFormat="1" applyFill="1" applyBorder="1" applyAlignment="1" applyProtection="1">
      <alignment horizontal="right"/>
    </xf>
    <xf numFmtId="164" fontId="0" fillId="0" borderId="1" xfId="0" applyNumberFormat="1" applyFill="1" applyBorder="1" applyAlignment="1" applyProtection="1">
      <alignment horizontal="right"/>
      <protection locked="0"/>
    </xf>
    <xf numFmtId="1" fontId="1" fillId="0" borderId="1" xfId="0" applyNumberFormat="1" applyFont="1" applyFill="1" applyBorder="1" applyAlignment="1" applyProtection="1">
      <alignment horizontal="center"/>
    </xf>
    <xf numFmtId="0" fontId="0" fillId="0" borderId="1" xfId="0" applyBorder="1" applyProtection="1"/>
    <xf numFmtId="164" fontId="0" fillId="0" borderId="1" xfId="0" applyNumberForma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3" fontId="1" fillId="0" borderId="1" xfId="0" applyNumberFormat="1" applyFont="1" applyBorder="1" applyAlignment="1" applyProtection="1">
      <alignment horizontal="center"/>
    </xf>
    <xf numFmtId="0" fontId="0" fillId="2" borderId="0" xfId="0" applyFill="1" applyProtection="1"/>
    <xf numFmtId="0" fontId="0" fillId="2" borderId="2" xfId="0" applyFill="1" applyBorder="1" applyProtection="1"/>
    <xf numFmtId="0" fontId="0" fillId="0" borderId="3" xfId="0" applyFill="1" applyBorder="1" applyProtection="1"/>
    <xf numFmtId="0" fontId="0" fillId="4" borderId="1" xfId="0" applyFill="1" applyBorder="1" applyProtection="1"/>
    <xf numFmtId="0" fontId="0" fillId="5" borderId="0" xfId="0" applyFill="1" applyProtection="1"/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tabSelected="1" workbookViewId="0">
      <selection activeCell="D20" sqref="D20"/>
    </sheetView>
  </sheetViews>
  <sheetFormatPr defaultRowHeight="15" x14ac:dyDescent="0.25"/>
  <cols>
    <col min="1" max="1" width="15.85546875" style="1" bestFit="1" customWidth="1"/>
    <col min="2" max="2" width="11.5703125" style="1" bestFit="1" customWidth="1"/>
    <col min="3" max="3" width="16.85546875" style="1" customWidth="1"/>
    <col min="4" max="4" width="17.7109375" style="1" customWidth="1"/>
    <col min="5" max="5" width="14.5703125" style="1" customWidth="1"/>
    <col min="6" max="6" width="17.140625" style="1" customWidth="1"/>
    <col min="7" max="7" width="9.140625" style="1"/>
    <col min="8" max="8" width="15.85546875" style="1" bestFit="1" customWidth="1"/>
    <col min="9" max="9" width="9.140625" style="1"/>
    <col min="10" max="10" width="14.28515625" style="1" customWidth="1"/>
    <col min="11" max="16384" width="9.140625" style="1"/>
  </cols>
  <sheetData>
    <row r="2" spans="1:10" x14ac:dyDescent="0.25">
      <c r="A2" s="6" t="s">
        <v>6</v>
      </c>
      <c r="B2" s="1" t="s">
        <v>4</v>
      </c>
      <c r="D2" s="5" t="s">
        <v>5</v>
      </c>
      <c r="E2" s="20"/>
      <c r="H2" s="21" t="s">
        <v>19</v>
      </c>
      <c r="I2" s="20"/>
    </row>
    <row r="3" spans="1:10" x14ac:dyDescent="0.25">
      <c r="A3" s="19" t="s">
        <v>3</v>
      </c>
      <c r="B3" s="7" t="s">
        <v>14</v>
      </c>
      <c r="D3" s="5" t="s">
        <v>3</v>
      </c>
      <c r="E3" s="7" t="s">
        <v>7</v>
      </c>
      <c r="H3" s="21" t="s">
        <v>3</v>
      </c>
      <c r="I3" s="7" t="s">
        <v>7</v>
      </c>
    </row>
    <row r="4" spans="1:10" x14ac:dyDescent="0.25">
      <c r="A4" s="19" t="s">
        <v>0</v>
      </c>
      <c r="B4" s="8">
        <v>28400</v>
      </c>
      <c r="D4" s="5" t="s">
        <v>0</v>
      </c>
      <c r="E4" s="9">
        <v>7000</v>
      </c>
      <c r="H4" s="21" t="s">
        <v>0</v>
      </c>
      <c r="I4" s="9">
        <v>7000</v>
      </c>
    </row>
    <row r="5" spans="1:10" x14ac:dyDescent="0.25">
      <c r="A5" s="19" t="s">
        <v>9</v>
      </c>
      <c r="B5" s="8">
        <v>1</v>
      </c>
      <c r="D5" s="5" t="s">
        <v>10</v>
      </c>
      <c r="E5" s="9">
        <v>4</v>
      </c>
      <c r="H5" s="21" t="s">
        <v>10</v>
      </c>
      <c r="I5" s="9">
        <v>4</v>
      </c>
    </row>
    <row r="6" spans="1:10" x14ac:dyDescent="0.25">
      <c r="A6" s="19" t="s">
        <v>16</v>
      </c>
      <c r="B6" s="10">
        <f>(B4*B5*B9-B8)/(B5*B9)</f>
        <v>28114.285714285714</v>
      </c>
      <c r="D6" s="5" t="s">
        <v>18</v>
      </c>
      <c r="E6" s="10">
        <f>(E4*E5*E9-E8)/(E5*E9)</f>
        <v>6925</v>
      </c>
      <c r="H6" s="21" t="s">
        <v>18</v>
      </c>
      <c r="I6" s="10">
        <f>(I4*I5*I9-I8)/(I5*I9)</f>
        <v>6925</v>
      </c>
    </row>
    <row r="7" spans="1:10" x14ac:dyDescent="0.25">
      <c r="A7" s="18" t="s">
        <v>17</v>
      </c>
      <c r="B7" s="14">
        <f>B4+ABS(B4-B6)</f>
        <v>28685.714285714286</v>
      </c>
      <c r="D7" s="5" t="s">
        <v>17</v>
      </c>
      <c r="E7" s="14">
        <f>E4+ABS(E4-E6)</f>
        <v>7075</v>
      </c>
      <c r="H7" s="21" t="s">
        <v>17</v>
      </c>
      <c r="I7" s="14">
        <f>I4+ABS(I4-I6)</f>
        <v>7075</v>
      </c>
    </row>
    <row r="8" spans="1:10" x14ac:dyDescent="0.25">
      <c r="A8" s="19" t="s">
        <v>2</v>
      </c>
      <c r="B8" s="11">
        <f>D14*D13/100</f>
        <v>300</v>
      </c>
      <c r="D8" s="5" t="s">
        <v>2</v>
      </c>
      <c r="E8" s="11">
        <f>D14*D13/100</f>
        <v>300</v>
      </c>
      <c r="H8" s="21" t="s">
        <v>2</v>
      </c>
      <c r="I8" s="11">
        <f>D14*D13/100</f>
        <v>300</v>
      </c>
    </row>
    <row r="9" spans="1:10" x14ac:dyDescent="0.25">
      <c r="A9" s="19" t="s">
        <v>15</v>
      </c>
      <c r="B9" s="12">
        <v>1.05</v>
      </c>
      <c r="D9" s="5" t="s">
        <v>15</v>
      </c>
      <c r="E9" s="12">
        <v>1</v>
      </c>
      <c r="H9" s="21" t="s">
        <v>15</v>
      </c>
      <c r="I9" s="12">
        <v>1</v>
      </c>
    </row>
    <row r="10" spans="1:10" x14ac:dyDescent="0.25">
      <c r="A10" s="19" t="s">
        <v>11</v>
      </c>
      <c r="B10" s="13">
        <f>(B4*B5*B9)/D14</f>
        <v>0.99399999999999999</v>
      </c>
      <c r="C10" s="4" t="str">
        <f>IF(B10&gt;5,"AIE T'ES MAL","OK")</f>
        <v>OK</v>
      </c>
      <c r="D10" s="5" t="s">
        <v>12</v>
      </c>
      <c r="E10" s="13">
        <f>(E4*E5*E9)/D14</f>
        <v>0.93333333333333335</v>
      </c>
      <c r="F10" s="4" t="str">
        <f>IF(E10&gt;5,"AIE T'ES MAL","OK")</f>
        <v>OK</v>
      </c>
      <c r="H10" s="21" t="s">
        <v>12</v>
      </c>
      <c r="I10" s="13">
        <f>(I4*I5*I9)/D14</f>
        <v>0.93333333333333335</v>
      </c>
      <c r="J10" s="4" t="str">
        <f>IF(I10&gt;5,"AIE T'ES MAL","OK")</f>
        <v>OK</v>
      </c>
    </row>
    <row r="13" spans="1:10" x14ac:dyDescent="0.25">
      <c r="C13" s="22" t="s">
        <v>13</v>
      </c>
      <c r="D13" s="16">
        <v>1</v>
      </c>
      <c r="E13" s="2"/>
    </row>
    <row r="14" spans="1:10" x14ac:dyDescent="0.25">
      <c r="C14" s="14" t="s">
        <v>1</v>
      </c>
      <c r="D14" s="15">
        <v>30000</v>
      </c>
      <c r="G14" s="3"/>
    </row>
    <row r="15" spans="1:10" x14ac:dyDescent="0.25">
      <c r="C15" s="14" t="s">
        <v>8</v>
      </c>
      <c r="D15" s="17">
        <f>(B4*B5*B9+E4*E5*E9+I4*I5*I9)/D14</f>
        <v>2.8606666666666665</v>
      </c>
      <c r="E15" s="4" t="str">
        <f>IF(D15&gt;5,"AIE T MAL","OK")</f>
        <v>OK</v>
      </c>
    </row>
  </sheetData>
  <conditionalFormatting sqref="C10">
    <cfRule type="containsText" dxfId="7" priority="7" operator="containsText" text="OK">
      <formula>NOT(ISERROR(SEARCH("OK",C10)))</formula>
    </cfRule>
    <cfRule type="containsText" dxfId="6" priority="8" operator="containsText" text="AIE T MAL">
      <formula>NOT(ISERROR(SEARCH("AIE T MAL",C10)))</formula>
    </cfRule>
  </conditionalFormatting>
  <conditionalFormatting sqref="F10">
    <cfRule type="containsText" dxfId="5" priority="5" operator="containsText" text="OK">
      <formula>NOT(ISERROR(SEARCH("OK",F10)))</formula>
    </cfRule>
    <cfRule type="containsText" dxfId="4" priority="6" operator="containsText" text="AIE T MAL">
      <formula>NOT(ISERROR(SEARCH("AIE T MAL",F10)))</formula>
    </cfRule>
  </conditionalFormatting>
  <conditionalFormatting sqref="E15">
    <cfRule type="containsText" dxfId="3" priority="3" operator="containsText" text="OK">
      <formula>NOT(ISERROR(SEARCH("OK",E15)))</formula>
    </cfRule>
    <cfRule type="containsText" dxfId="2" priority="4" operator="containsText" text="AIE T MAL">
      <formula>NOT(ISERROR(SEARCH("AIE T MAL",E15)))</formula>
    </cfRule>
  </conditionalFormatting>
  <conditionalFormatting sqref="J10">
    <cfRule type="containsText" dxfId="1" priority="1" operator="containsText" text="OK">
      <formula>NOT(ISERROR(SEARCH("OK",J10)))</formula>
    </cfRule>
    <cfRule type="containsText" dxfId="0" priority="2" operator="containsText" text="AIE T MAL">
      <formula>NOT(ISERROR(SEARCH("AIE T MAL",J10)))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2018-01-27T00:24:10Z</dcterms:modified>
</cp:coreProperties>
</file>